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576" windowHeight="11220"/>
  </bookViews>
  <sheets>
    <sheet name="КП по доходам" sheetId="2" r:id="rId1"/>
  </sheets>
  <definedNames>
    <definedName name="_xlnm.Print_Titles" localSheetId="0">'КП по доходам'!$13:$14</definedName>
  </definedNames>
  <calcPr calcId="145621"/>
</workbook>
</file>

<file path=xl/calcChain.xml><?xml version="1.0" encoding="utf-8"?>
<calcChain xmlns="http://schemas.openxmlformats.org/spreadsheetml/2006/main">
  <c r="AK15" i="2" l="1"/>
  <c r="AJ15" i="2"/>
  <c r="AI15" i="2"/>
  <c r="AI17" i="2" l="1"/>
  <c r="AK16" i="2"/>
  <c r="AJ17" i="2" l="1"/>
  <c r="AI33" i="2"/>
  <c r="AJ33" i="2"/>
  <c r="AK30" i="2"/>
  <c r="AI39" i="2" l="1"/>
  <c r="AK28" i="2"/>
  <c r="AK17" i="2"/>
  <c r="AK18" i="2"/>
  <c r="AK19" i="2"/>
  <c r="AK20" i="2"/>
  <c r="AK21" i="2"/>
  <c r="AK22" i="2"/>
  <c r="AK23" i="2"/>
  <c r="AK24" i="2"/>
  <c r="AK26" i="2"/>
  <c r="AK29" i="2"/>
  <c r="AK31" i="2"/>
  <c r="AK32" i="2"/>
  <c r="AK34" i="2"/>
  <c r="AK35" i="2"/>
  <c r="AK36" i="2"/>
  <c r="AK37" i="2"/>
  <c r="AK38" i="2"/>
  <c r="AJ39" i="2" l="1"/>
  <c r="AK33" i="2"/>
</calcChain>
</file>

<file path=xl/sharedStrings.xml><?xml version="1.0" encoding="utf-8"?>
<sst xmlns="http://schemas.openxmlformats.org/spreadsheetml/2006/main" count="150" uniqueCount="105">
  <si>
    <t>Итого:</t>
  </si>
  <si>
    <t>Всего доходов</t>
  </si>
  <si>
    <t>Земельный налог с физических лиц, обладающих земельным участком, расположенным в границах сельских поселений</t>
  </si>
  <si>
    <t>1 06 06 043 10 1000 110</t>
  </si>
  <si>
    <t>182</t>
  </si>
  <si>
    <t>18210606043101000110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</si>
  <si>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</si>
  <si>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</si>
  <si>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1 06 06 033 10 1000 110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</si>
  <si>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</si>
  <si>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</si>
  <si>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1 06 01 030 10 1000 110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</si>
  <si>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</si>
  <si>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</si>
  <si>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18210102010010000110</t>
  </si>
  <si>
    <t>18210102000010000110</t>
  </si>
  <si>
    <t>1 01 02 010 01 1000 110</t>
  </si>
  <si>
    <t>Федеральная налоговая служба</t>
  </si>
  <si>
    <t/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</si>
  <si>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</si>
  <si>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</si>
  <si>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1 03 02 260 01 0000 110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</si>
  <si>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</si>
  <si>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</si>
  <si>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</si>
  <si>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1 03 02 250 01 0000 110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</si>
  <si>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</si>
  <si>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</si>
  <si>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1 03 02 240 01 0000 110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</si>
  <si>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</si>
  <si>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</si>
  <si>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1 03 02 230 01 0000 110</t>
  </si>
  <si>
    <t xml:space="preserve">Управление Федерального Казначейства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</si>
  <si>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</si>
  <si>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</si>
  <si>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2 19 05 000 10 0000 151</t>
  </si>
  <si>
    <t>036</t>
  </si>
  <si>
    <t>03620705030100000180</t>
  </si>
  <si>
    <t>Прочие межбюджетные трансферты, передаваемые бюджетам сельских поселений</t>
  </si>
  <si>
    <t>03620204999100000151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</si>
  <si>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</si>
  <si>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</si>
  <si>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2 02 04 014 10 0000 151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</si>
  <si>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</si>
  <si>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</si>
  <si>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2 02 03 024 10 0000 151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</si>
  <si>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</si>
  <si>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</si>
  <si>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2 02 03 015 10 0000 151</t>
  </si>
  <si>
    <t>Дотации бюджетам сельских поселений на выравнивание бюджетной обеспеченности</t>
  </si>
  <si>
    <t>03620201001100000151</t>
  </si>
  <si>
    <t>03620201001100000000</t>
  </si>
  <si>
    <t>2 02 01 001 10 0000 151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</si>
  <si>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</si>
  <si>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</si>
  <si>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1 13 01 995 10 0000 130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</si>
  <si>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</si>
  <si>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03611109045100000120</t>
  </si>
  <si>
    <t>1 11 09 045 10 0000 120</t>
  </si>
  <si>
    <t>Администрация Элисенваарского сельского поселения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</si>
  <si>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</si>
  <si>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</si>
  <si>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</si>
  <si>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</si>
  <si>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</si>
  <si>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</si>
  <si>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</si>
  <si>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</si>
  <si>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</si>
  <si>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</si>
  <si>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</si>
  <si>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</si>
  <si>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</si>
  <si>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</si>
  <si>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</si>
  <si>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</si>
  <si>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</si>
  <si>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</si>
  <si>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</si>
  <si>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</si>
  <si>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</si>
  <si>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</si>
  <si>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План</t>
  </si>
  <si>
    <t>Тип</t>
  </si>
  <si>
    <t>Код бюджетной классификации Российской Федерации</t>
  </si>
  <si>
    <t>Приложение 2</t>
  </si>
  <si>
    <t xml:space="preserve">Наименование главных администраторов доходов и вида (подвида) доходов бюджета </t>
  </si>
  <si>
    <t>Элисенваарского сельского поселения</t>
  </si>
  <si>
    <t>к отчету об исполнении бюджета</t>
  </si>
  <si>
    <t>к пояснительной записке</t>
  </si>
  <si>
    <t>Исполнение прогнозных показателей по доходам бюджета</t>
  </si>
  <si>
    <t>Исполнено (тыс.рублей)</t>
  </si>
  <si>
    <t>Процент исполнения, %</t>
  </si>
  <si>
    <t xml:space="preserve"> Прогнозные показатели по доходам (тыс.рублей)</t>
  </si>
  <si>
    <t>Элисенваарского сельского поселения за 2018 год</t>
  </si>
  <si>
    <t>по главным администраторам доходов за 2018 год</t>
  </si>
  <si>
    <t>2 02 49 999 10 0000 151</t>
  </si>
  <si>
    <t>1 11 05 075 10 0000 120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</si>
  <si>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</si>
  <si>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031</t>
  </si>
  <si>
    <t>1 16 51 040 02 0000 140</t>
  </si>
  <si>
    <t>Денежные взыскания (штрафы), установленные законами субъектов Российской Федерации за несоблюдением муниципальных правовых актов, зачисляемые в бюджеты поселений</t>
  </si>
  <si>
    <t>1 17 01 050 10 0000 180</t>
  </si>
  <si>
    <t>Невыясненные поступления, зачисляемые в бюджет сельских поселений</t>
  </si>
  <si>
    <t>Администрация Лахденпохского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</si>
</sst>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0;[Red]\-#,##0.00"/>
    <numFmt numFmtId="166" formatCode="#,##0;[Red]\-#,##0"/>
    <numFmt numFmtId="167" formatCode="#,##0;[Red]\-#,##0;0"/>
    <numFmt numFmtId="168" formatCode="00\.00\.00"/>
  </numFmts>
  <fonts count="12" x14ac:knownFonts="1">
    <font>
      <sz val="11"/>
      <color theme="1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9" fontId="10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2" xfId="1" applyNumberFormat="1" applyFont="1" applyFill="1" applyBorder="1" applyAlignment="1" applyProtection="1">
      <alignment horizontal="center" vertical="top" wrapText="1"/>
      <protection hidden="1"/>
    </xf>
    <xf numFmtId="0" fontId="3" fillId="0" borderId="13" xfId="1" applyNumberFormat="1" applyFont="1" applyFill="1" applyBorder="1" applyAlignment="1" applyProtection="1">
      <alignment horizontal="right" wrapText="1"/>
      <protection hidden="1"/>
    </xf>
    <xf numFmtId="0" fontId="2" fillId="0" borderId="15" xfId="1" applyNumberFormat="1" applyFont="1" applyFill="1" applyBorder="1" applyAlignment="1" applyProtection="1">
      <alignment horizontal="center" vertical="top" wrapText="1"/>
      <protection hidden="1"/>
    </xf>
    <xf numFmtId="0" fontId="2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18" xfId="1" applyNumberFormat="1" applyFont="1" applyFill="1" applyBorder="1" applyAlignment="1" applyProtection="1">
      <alignment horizontal="center" vertical="top" wrapText="1"/>
      <protection hidden="1"/>
    </xf>
    <xf numFmtId="0" fontId="3" fillId="0" borderId="1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9" xfId="1" applyNumberFormat="1" applyFont="1" applyFill="1" applyBorder="1" applyAlignment="1" applyProtection="1">
      <alignment horizontal="right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15" xfId="1" applyNumberFormat="1" applyFont="1" applyFill="1" applyBorder="1" applyAlignment="1" applyProtection="1">
      <alignment horizontal="right" vertical="top" wrapText="1"/>
      <protection hidden="1"/>
    </xf>
    <xf numFmtId="0" fontId="2" fillId="7" borderId="15" xfId="1" applyNumberFormat="1" applyFont="1" applyFill="1" applyBorder="1" applyAlignment="1" applyProtection="1">
      <alignment horizontal="right" vertical="top" wrapText="1"/>
      <protection hidden="1"/>
    </xf>
    <xf numFmtId="0" fontId="2" fillId="6" borderId="15" xfId="1" applyNumberFormat="1" applyFont="1" applyFill="1" applyBorder="1" applyAlignment="1" applyProtection="1">
      <alignment horizontal="right" vertical="top" wrapText="1"/>
      <protection hidden="1"/>
    </xf>
    <xf numFmtId="0" fontId="2" fillId="5" borderId="15" xfId="1" applyNumberFormat="1" applyFont="1" applyFill="1" applyBorder="1" applyAlignment="1" applyProtection="1">
      <alignment horizontal="right" vertical="top" wrapText="1"/>
      <protection hidden="1"/>
    </xf>
    <xf numFmtId="0" fontId="2" fillId="4" borderId="15" xfId="1" applyNumberFormat="1" applyFont="1" applyFill="1" applyBorder="1" applyAlignment="1" applyProtection="1">
      <alignment horizontal="right" vertical="top" wrapText="1"/>
      <protection hidden="1"/>
    </xf>
    <xf numFmtId="0" fontId="2" fillId="3" borderId="15" xfId="1" applyNumberFormat="1" applyFont="1" applyFill="1" applyBorder="1" applyAlignment="1" applyProtection="1">
      <alignment horizontal="right" vertical="top" wrapText="1"/>
      <protection hidden="1"/>
    </xf>
    <xf numFmtId="0" fontId="2" fillId="2" borderId="15" xfId="1" applyNumberFormat="1" applyFont="1" applyFill="1" applyBorder="1" applyAlignment="1" applyProtection="1">
      <alignment horizontal="right" vertical="top" wrapText="1"/>
      <protection hidden="1"/>
    </xf>
    <xf numFmtId="0" fontId="2" fillId="0" borderId="15" xfId="1" applyNumberFormat="1" applyFont="1" applyFill="1" applyBorder="1" applyAlignment="1" applyProtection="1">
      <alignment horizontal="left" vertical="top" wrapText="1"/>
      <protection hidden="1"/>
    </xf>
    <xf numFmtId="168" fontId="2" fillId="0" borderId="15" xfId="1" applyNumberFormat="1" applyFont="1" applyFill="1" applyBorder="1" applyAlignment="1" applyProtection="1">
      <alignment vertical="top" wrapText="1"/>
      <protection hidden="1"/>
    </xf>
    <xf numFmtId="164" fontId="2" fillId="0" borderId="15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2" fillId="7" borderId="3" xfId="1" applyNumberFormat="1" applyFont="1" applyFill="1" applyBorder="1" applyAlignment="1" applyProtection="1">
      <alignment horizontal="right" vertical="top" wrapText="1"/>
      <protection hidden="1"/>
    </xf>
    <xf numFmtId="0" fontId="2" fillId="6" borderId="3" xfId="1" applyNumberFormat="1" applyFont="1" applyFill="1" applyBorder="1" applyAlignment="1" applyProtection="1">
      <alignment horizontal="right" vertical="top" wrapText="1"/>
      <protection hidden="1"/>
    </xf>
    <xf numFmtId="0" fontId="2" fillId="5" borderId="3" xfId="1" applyNumberFormat="1" applyFont="1" applyFill="1" applyBorder="1" applyAlignment="1" applyProtection="1">
      <alignment horizontal="right" vertical="top" wrapText="1"/>
      <protection hidden="1"/>
    </xf>
    <xf numFmtId="0" fontId="2" fillId="4" borderId="3" xfId="1" applyNumberFormat="1" applyFont="1" applyFill="1" applyBorder="1" applyAlignment="1" applyProtection="1">
      <alignment horizontal="right" vertical="top" wrapText="1"/>
      <protection hidden="1"/>
    </xf>
    <xf numFmtId="0" fontId="2" fillId="3" borderId="3" xfId="1" applyNumberFormat="1" applyFont="1" applyFill="1" applyBorder="1" applyAlignment="1" applyProtection="1">
      <alignment horizontal="right" vertical="top" wrapText="1"/>
      <protection hidden="1"/>
    </xf>
    <xf numFmtId="0" fontId="2" fillId="2" borderId="3" xfId="1" applyNumberFormat="1" applyFont="1" applyFill="1" applyBorder="1" applyAlignment="1" applyProtection="1">
      <alignment horizontal="righ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8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0" borderId="3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7" borderId="8" xfId="1" applyNumberFormat="1" applyFont="1" applyFill="1" applyBorder="1" applyAlignment="1" applyProtection="1">
      <alignment horizontal="right" vertical="top" wrapText="1"/>
      <protection hidden="1"/>
    </xf>
    <xf numFmtId="0" fontId="2" fillId="6" borderId="0" xfId="1" applyNumberFormat="1" applyFont="1" applyFill="1" applyAlignment="1" applyProtection="1">
      <alignment horizontal="right" vertical="top" wrapText="1"/>
      <protection hidden="1"/>
    </xf>
    <xf numFmtId="0" fontId="2" fillId="5" borderId="0" xfId="1" applyNumberFormat="1" applyFont="1" applyFill="1" applyAlignment="1" applyProtection="1">
      <alignment horizontal="right" vertical="top" wrapText="1"/>
      <protection hidden="1"/>
    </xf>
    <xf numFmtId="0" fontId="2" fillId="4" borderId="0" xfId="1" applyNumberFormat="1" applyFont="1" applyFill="1" applyAlignment="1" applyProtection="1">
      <alignment horizontal="right" vertical="top" wrapText="1"/>
      <protection hidden="1"/>
    </xf>
    <xf numFmtId="0" fontId="2" fillId="3" borderId="0" xfId="1" applyNumberFormat="1" applyFont="1" applyFill="1" applyAlignment="1" applyProtection="1">
      <alignment horizontal="right" vertical="top" wrapText="1"/>
      <protection hidden="1"/>
    </xf>
    <xf numFmtId="0" fontId="2" fillId="2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vertical="top" wrapText="1"/>
      <protection hidden="1"/>
    </xf>
    <xf numFmtId="164" fontId="2" fillId="0" borderId="0" xfId="1" applyNumberFormat="1" applyFont="1" applyFill="1" applyAlignment="1" applyProtection="1">
      <alignment vertical="top" wrapText="1"/>
      <protection hidden="1"/>
    </xf>
    <xf numFmtId="164" fontId="2" fillId="0" borderId="8" xfId="1" applyNumberFormat="1" applyFont="1" applyFill="1" applyBorder="1" applyAlignment="1" applyProtection="1">
      <alignment vertical="top" wrapText="1"/>
      <protection hidden="1"/>
    </xf>
    <xf numFmtId="167" fontId="2" fillId="0" borderId="7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2" fillId="0" borderId="4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3" fillId="0" borderId="4" xfId="1" applyNumberFormat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vertical="top"/>
      <protection hidden="1"/>
    </xf>
    <xf numFmtId="166" fontId="3" fillId="0" borderId="4" xfId="1" applyNumberFormat="1" applyFont="1" applyFill="1" applyBorder="1" applyAlignment="1" applyProtection="1">
      <alignment vertical="top"/>
      <protection hidden="1"/>
    </xf>
    <xf numFmtId="166" fontId="3" fillId="0" borderId="3" xfId="1" applyNumberFormat="1" applyFont="1" applyFill="1" applyBorder="1" applyAlignment="1" applyProtection="1">
      <alignment vertical="top"/>
      <protection hidden="1"/>
    </xf>
    <xf numFmtId="166" fontId="3" fillId="0" borderId="2" xfId="1" applyNumberFormat="1" applyFont="1" applyFill="1" applyBorder="1" applyAlignment="1" applyProtection="1">
      <alignment vertical="top"/>
      <protection hidden="1"/>
    </xf>
    <xf numFmtId="165" fontId="3" fillId="0" borderId="3" xfId="1" applyNumberFormat="1" applyFont="1" applyFill="1" applyBorder="1" applyAlignment="1" applyProtection="1">
      <alignment vertical="top"/>
      <protection hidden="1"/>
    </xf>
    <xf numFmtId="165" fontId="3" fillId="0" borderId="2" xfId="1" applyNumberFormat="1" applyFont="1" applyFill="1" applyBorder="1" applyAlignment="1" applyProtection="1">
      <alignment vertical="top"/>
      <protection hidden="1"/>
    </xf>
    <xf numFmtId="10" fontId="2" fillId="0" borderId="14" xfId="1" applyNumberFormat="1" applyFont="1" applyFill="1" applyBorder="1" applyAlignment="1" applyProtection="1">
      <alignment vertical="top" wrapText="1"/>
      <protection hidden="1"/>
    </xf>
    <xf numFmtId="10" fontId="3" fillId="0" borderId="14" xfId="1" applyNumberFormat="1" applyFont="1" applyFill="1" applyBorder="1" applyAlignment="1" applyProtection="1">
      <alignment vertical="top" wrapText="1"/>
      <protection hidden="1"/>
    </xf>
    <xf numFmtId="10" fontId="2" fillId="0" borderId="1" xfId="1" applyNumberFormat="1" applyFont="1" applyFill="1" applyBorder="1" applyAlignment="1" applyProtection="1">
      <alignment vertical="top" wrapText="1"/>
      <protection hidden="1"/>
    </xf>
    <xf numFmtId="10" fontId="2" fillId="0" borderId="7" xfId="1" applyNumberFormat="1" applyFont="1" applyFill="1" applyBorder="1" applyAlignment="1" applyProtection="1">
      <alignment vertical="top" wrapText="1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0" fontId="3" fillId="0" borderId="23" xfId="1" applyNumberFormat="1" applyFont="1" applyFill="1" applyBorder="1" applyAlignment="1" applyProtection="1">
      <alignment vertical="top"/>
      <protection hidden="1"/>
    </xf>
    <xf numFmtId="0" fontId="2" fillId="0" borderId="21" xfId="1" applyNumberFormat="1" applyFont="1" applyFill="1" applyBorder="1" applyAlignment="1" applyProtection="1">
      <alignment horizontal="center" wrapText="1"/>
      <protection hidden="1"/>
    </xf>
    <xf numFmtId="0" fontId="2" fillId="0" borderId="21" xfId="1" applyNumberFormat="1" applyFont="1" applyFill="1" applyBorder="1" applyAlignment="1" applyProtection="1">
      <alignment horizontal="centerContinuous" wrapText="1"/>
      <protection hidden="1"/>
    </xf>
    <xf numFmtId="0" fontId="2" fillId="0" borderId="21" xfId="1" applyNumberFormat="1" applyFont="1" applyFill="1" applyBorder="1" applyAlignment="1" applyProtection="1">
      <alignment horizontal="centerContinuous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Continuous" vertical="center"/>
      <protection hidden="1"/>
    </xf>
    <xf numFmtId="167" fontId="3" fillId="0" borderId="15" xfId="1" applyNumberFormat="1" applyFont="1" applyFill="1" applyBorder="1" applyAlignment="1" applyProtection="1">
      <alignment vertical="top" wrapText="1"/>
      <protection hidden="1"/>
    </xf>
    <xf numFmtId="167" fontId="2" fillId="0" borderId="15" xfId="1" applyNumberFormat="1" applyFont="1" applyFill="1" applyBorder="1" applyAlignment="1" applyProtection="1">
      <alignment vertical="top" wrapText="1"/>
      <protection hidden="1"/>
    </xf>
    <xf numFmtId="167" fontId="2" fillId="0" borderId="3" xfId="1" applyNumberFormat="1" applyFont="1" applyFill="1" applyBorder="1" applyAlignment="1" applyProtection="1">
      <alignment vertical="top" wrapText="1"/>
      <protection hidden="1"/>
    </xf>
    <xf numFmtId="167" fontId="3" fillId="0" borderId="3" xfId="1" applyNumberFormat="1" applyFont="1" applyFill="1" applyBorder="1" applyAlignment="1" applyProtection="1">
      <alignment vertical="top"/>
      <protection hidden="1"/>
    </xf>
    <xf numFmtId="49" fontId="7" fillId="0" borderId="16" xfId="1" applyNumberFormat="1" applyFont="1" applyFill="1" applyBorder="1" applyAlignment="1" applyProtection="1">
      <alignment horizontal="center" vertical="top" wrapText="1"/>
      <protection hidden="1"/>
    </xf>
    <xf numFmtId="49" fontId="7" fillId="0" borderId="15" xfId="1" applyNumberFormat="1" applyFont="1" applyFill="1" applyBorder="1" applyAlignment="1" applyProtection="1">
      <alignment horizontal="center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49" fontId="1" fillId="0" borderId="6" xfId="1" applyNumberFormat="1" applyFont="1" applyFill="1" applyBorder="1" applyAlignment="1" applyProtection="1">
      <protection hidden="1"/>
    </xf>
    <xf numFmtId="49" fontId="3" fillId="0" borderId="17" xfId="1" applyNumberFormat="1" applyFont="1" applyFill="1" applyBorder="1" applyAlignment="1" applyProtection="1">
      <alignment horizontal="right" wrapText="1"/>
      <protection hidden="1"/>
    </xf>
    <xf numFmtId="49" fontId="2" fillId="0" borderId="15" xfId="1" applyNumberFormat="1" applyFont="1" applyFill="1" applyBorder="1" applyAlignment="1" applyProtection="1">
      <alignment horizontal="right" vertical="top" wrapText="1"/>
      <protection hidden="1"/>
    </xf>
    <xf numFmtId="49" fontId="2" fillId="7" borderId="15" xfId="1" applyNumberFormat="1" applyFont="1" applyFill="1" applyBorder="1" applyAlignment="1" applyProtection="1">
      <alignment horizontal="right" vertical="top" wrapText="1"/>
      <protection hidden="1"/>
    </xf>
    <xf numFmtId="49" fontId="2" fillId="6" borderId="15" xfId="1" applyNumberFormat="1" applyFont="1" applyFill="1" applyBorder="1" applyAlignment="1" applyProtection="1">
      <alignment horizontal="right" vertical="top" wrapText="1"/>
      <protection hidden="1"/>
    </xf>
    <xf numFmtId="49" fontId="2" fillId="5" borderId="15" xfId="1" applyNumberFormat="1" applyFont="1" applyFill="1" applyBorder="1" applyAlignment="1" applyProtection="1">
      <alignment horizontal="right" vertical="top" wrapText="1"/>
      <protection hidden="1"/>
    </xf>
    <xf numFmtId="49" fontId="2" fillId="4" borderId="15" xfId="1" applyNumberFormat="1" applyFont="1" applyFill="1" applyBorder="1" applyAlignment="1" applyProtection="1">
      <alignment horizontal="right" vertical="top" wrapText="1"/>
      <protection hidden="1"/>
    </xf>
    <xf numFmtId="49" fontId="2" fillId="3" borderId="15" xfId="1" applyNumberFormat="1" applyFont="1" applyFill="1" applyBorder="1" applyAlignment="1" applyProtection="1">
      <alignment horizontal="right" vertical="top" wrapText="1"/>
      <protection hidden="1"/>
    </xf>
    <xf numFmtId="49" fontId="2" fillId="2" borderId="15" xfId="1" applyNumberFormat="1" applyFont="1" applyFill="1" applyBorder="1" applyAlignment="1" applyProtection="1">
      <alignment horizontal="right" vertical="top" wrapText="1"/>
      <protection hidden="1"/>
    </xf>
    <xf numFmtId="49" fontId="2" fillId="0" borderId="15" xfId="1" applyNumberFormat="1" applyFont="1" applyFill="1" applyBorder="1" applyAlignment="1" applyProtection="1">
      <alignment horizontal="left" vertical="top" wrapText="1"/>
      <protection hidden="1"/>
    </xf>
    <xf numFmtId="49" fontId="7" fillId="0" borderId="15" xfId="1" applyNumberFormat="1" applyFont="1" applyFill="1" applyBorder="1" applyAlignment="1" applyProtection="1">
      <alignment horizontal="left" vertical="top" wrapText="1"/>
      <protection hidden="1"/>
    </xf>
    <xf numFmtId="49" fontId="2" fillId="0" borderId="15" xfId="1" applyNumberFormat="1" applyFont="1" applyFill="1" applyBorder="1" applyAlignment="1" applyProtection="1">
      <alignment vertical="top" wrapText="1"/>
      <protection hidden="1"/>
    </xf>
    <xf numFmtId="49" fontId="1" fillId="0" borderId="11" xfId="1" applyNumberFormat="1" applyFont="1" applyFill="1" applyBorder="1" applyAlignment="1" applyProtection="1">
      <protection hidden="1"/>
    </xf>
    <xf numFmtId="49" fontId="1" fillId="0" borderId="0" xfId="1" applyNumberFormat="1"/>
    <xf numFmtId="0" fontId="6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center" wrapText="1"/>
      <protection hidden="1"/>
    </xf>
    <xf numFmtId="0" fontId="2" fillId="0" borderId="21" xfId="1" applyNumberFormat="1" applyFont="1" applyFill="1" applyBorder="1" applyAlignment="1" applyProtection="1">
      <alignment horizont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right" vertical="top" wrapText="1"/>
      <protection hidden="1"/>
    </xf>
    <xf numFmtId="0" fontId="3" fillId="0" borderId="18" xfId="1" applyNumberFormat="1" applyFont="1" applyFill="1" applyBorder="1" applyAlignment="1" applyProtection="1">
      <alignment horizontal="right" vertical="top" wrapText="1"/>
      <protection hidden="1"/>
    </xf>
    <xf numFmtId="168" fontId="3" fillId="0" borderId="15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1" applyNumberFormat="1" applyFont="1" applyFill="1" applyBorder="1" applyAlignment="1" applyProtection="1">
      <alignment vertical="center" wrapText="1"/>
      <protection hidden="1"/>
    </xf>
    <xf numFmtId="0" fontId="2" fillId="0" borderId="27" xfId="1" applyNumberFormat="1" applyFont="1" applyFill="1" applyBorder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alignment horizontal="center" vertical="top" wrapText="1"/>
      <protection hidden="1"/>
    </xf>
    <xf numFmtId="0" fontId="2" fillId="0" borderId="27" xfId="1" applyNumberFormat="1" applyFont="1" applyFill="1" applyBorder="1" applyAlignment="1" applyProtection="1">
      <alignment horizontal="centerContinuous" vertical="center"/>
      <protection hidden="1"/>
    </xf>
    <xf numFmtId="49" fontId="7" fillId="0" borderId="25" xfId="1" applyNumberFormat="1" applyFont="1" applyFill="1" applyBorder="1" applyAlignment="1" applyProtection="1">
      <alignment horizontal="center" vertical="center" wrapText="1"/>
      <protection hidden="1"/>
    </xf>
    <xf numFmtId="49" fontId="11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left" vertical="top" wrapText="1"/>
      <protection hidden="1"/>
    </xf>
    <xf numFmtId="167" fontId="2" fillId="0" borderId="27" xfId="1" applyNumberFormat="1" applyFont="1" applyFill="1" applyBorder="1" applyAlignment="1" applyProtection="1">
      <alignment horizontal="right" vertical="top" wrapText="1"/>
      <protection hidden="1"/>
    </xf>
    <xf numFmtId="10" fontId="2" fillId="0" borderId="28" xfId="3" applyNumberFormat="1" applyFont="1" applyFill="1" applyBorder="1" applyAlignment="1" applyProtection="1">
      <alignment horizontal="right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9"/>
  <sheetViews>
    <sheetView showGridLines="0" tabSelected="1" topLeftCell="A7" workbookViewId="0">
      <selection activeCell="AK15" sqref="AK15"/>
    </sheetView>
  </sheetViews>
  <sheetFormatPr defaultColWidth="9" defaultRowHeight="13.2" x14ac:dyDescent="0.25"/>
  <cols>
    <col min="1" max="1" width="0.19921875" style="1" customWidth="1"/>
    <col min="2" max="2" width="0" style="1" hidden="1" customWidth="1"/>
    <col min="3" max="3" width="12.3984375" style="1" customWidth="1"/>
    <col min="4" max="4" width="16.5" style="1" bestFit="1" customWidth="1"/>
    <col min="5" max="14" width="0" style="1" hidden="1" customWidth="1"/>
    <col min="15" max="15" width="34" style="1" customWidth="1"/>
    <col min="16" max="34" width="0" style="1" hidden="1" customWidth="1"/>
    <col min="35" max="35" width="10.3984375" style="1" customWidth="1"/>
    <col min="36" max="36" width="10.09765625" style="1" customWidth="1"/>
    <col min="37" max="37" width="8.59765625" style="1" customWidth="1"/>
    <col min="38" max="38" width="0.59765625" style="1" customWidth="1"/>
    <col min="39" max="258" width="8" style="1" customWidth="1"/>
    <col min="259" max="16384" width="9" style="1"/>
  </cols>
  <sheetData>
    <row r="1" spans="1:38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7" t="s">
        <v>85</v>
      </c>
      <c r="AL1" s="3"/>
    </row>
    <row r="2" spans="1:38" ht="11.25" customHeight="1" x14ac:dyDescent="0.25">
      <c r="A2" s="26"/>
      <c r="B2" s="25"/>
      <c r="C2" s="25"/>
      <c r="D2" s="25"/>
      <c r="E2" s="25"/>
      <c r="F2" s="25"/>
      <c r="G2" s="25"/>
      <c r="H2" s="25"/>
      <c r="I2" s="25"/>
      <c r="J2" s="25"/>
      <c r="K2" s="23"/>
      <c r="L2" s="22"/>
      <c r="M2" s="22"/>
      <c r="N2" s="2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"/>
      <c r="AH2" s="3"/>
      <c r="AI2" s="3"/>
      <c r="AJ2" s="3"/>
      <c r="AK2" s="27" t="s">
        <v>89</v>
      </c>
      <c r="AL2" s="2"/>
    </row>
    <row r="3" spans="1:38" ht="11.25" customHeight="1" x14ac:dyDescent="0.25">
      <c r="A3" s="26"/>
      <c r="B3" s="25"/>
      <c r="C3" s="25"/>
      <c r="D3" s="25"/>
      <c r="E3" s="25"/>
      <c r="F3" s="25"/>
      <c r="G3" s="25"/>
      <c r="H3" s="25"/>
      <c r="I3" s="25"/>
      <c r="J3" s="25"/>
      <c r="K3" s="23"/>
      <c r="L3" s="22"/>
      <c r="M3" s="22"/>
      <c r="N3" s="2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3"/>
      <c r="AH3" s="3"/>
      <c r="AI3" s="3"/>
      <c r="AJ3" s="3"/>
      <c r="AK3" s="27" t="s">
        <v>88</v>
      </c>
      <c r="AL3" s="2"/>
    </row>
    <row r="4" spans="1:38" ht="12.75" customHeight="1" x14ac:dyDescent="0.25">
      <c r="A4" s="26"/>
      <c r="B4" s="25"/>
      <c r="C4" s="25"/>
      <c r="D4" s="25"/>
      <c r="E4" s="25"/>
      <c r="F4" s="25"/>
      <c r="G4" s="25"/>
      <c r="H4" s="25"/>
      <c r="I4" s="25"/>
      <c r="J4" s="25"/>
      <c r="K4" s="23"/>
      <c r="L4" s="22"/>
      <c r="M4" s="22"/>
      <c r="N4" s="2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3"/>
      <c r="AH4" s="3"/>
      <c r="AI4" s="3"/>
      <c r="AJ4" s="3"/>
      <c r="AK4" s="27" t="s">
        <v>94</v>
      </c>
      <c r="AL4" s="2"/>
    </row>
    <row r="5" spans="1:38" ht="12.75" customHeight="1" x14ac:dyDescent="0.25">
      <c r="A5" s="26"/>
      <c r="B5" s="25"/>
      <c r="C5" s="25"/>
      <c r="D5" s="25"/>
      <c r="E5" s="25"/>
      <c r="F5" s="25"/>
      <c r="G5" s="25"/>
      <c r="H5" s="25"/>
      <c r="I5" s="25"/>
      <c r="J5" s="25"/>
      <c r="K5" s="23"/>
      <c r="L5" s="22"/>
      <c r="M5" s="22"/>
      <c r="N5" s="22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3"/>
      <c r="AH5" s="3"/>
      <c r="AI5" s="3"/>
      <c r="AJ5" s="3"/>
      <c r="AK5" s="27"/>
      <c r="AL5" s="2"/>
    </row>
    <row r="6" spans="1:38" ht="12.75" customHeight="1" x14ac:dyDescent="0.25">
      <c r="A6" s="26"/>
      <c r="B6" s="25"/>
      <c r="C6" s="25"/>
      <c r="D6" s="25"/>
      <c r="E6" s="25"/>
      <c r="F6" s="25"/>
      <c r="G6" s="25"/>
      <c r="H6" s="25"/>
      <c r="I6" s="25"/>
      <c r="J6" s="25"/>
      <c r="K6" s="23"/>
      <c r="L6" s="22"/>
      <c r="M6" s="22"/>
      <c r="N6" s="2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3"/>
      <c r="AH6" s="3"/>
      <c r="AI6" s="3"/>
      <c r="AJ6" s="3"/>
      <c r="AK6" s="3"/>
      <c r="AL6" s="2"/>
    </row>
    <row r="7" spans="1:38" ht="12.75" customHeight="1" x14ac:dyDescent="0.25">
      <c r="A7" s="26"/>
      <c r="B7" s="25"/>
      <c r="C7" s="25"/>
      <c r="D7" s="25"/>
      <c r="E7" s="25"/>
      <c r="F7" s="25"/>
      <c r="G7" s="25"/>
      <c r="H7" s="25"/>
      <c r="I7" s="25"/>
      <c r="J7" s="25"/>
      <c r="K7" s="23"/>
      <c r="L7" s="22"/>
      <c r="M7" s="22"/>
      <c r="N7" s="22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3"/>
      <c r="AH7" s="3"/>
      <c r="AI7" s="3"/>
      <c r="AJ7" s="3"/>
      <c r="AK7" s="3"/>
      <c r="AL7" s="2"/>
    </row>
    <row r="8" spans="1:38" ht="12.75" customHeight="1" x14ac:dyDescent="0.25">
      <c r="A8" s="24"/>
      <c r="B8" s="24"/>
      <c r="C8" s="106" t="s">
        <v>90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2"/>
    </row>
    <row r="9" spans="1:38" ht="12.75" customHeight="1" x14ac:dyDescent="0.25">
      <c r="A9" s="24"/>
      <c r="B9" s="24"/>
      <c r="C9" s="107" t="s">
        <v>87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2"/>
    </row>
    <row r="10" spans="1:38" ht="12.75" customHeight="1" x14ac:dyDescent="0.25">
      <c r="A10" s="24"/>
      <c r="B10" s="24"/>
      <c r="C10" s="107" t="s">
        <v>95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2"/>
    </row>
    <row r="11" spans="1:38" ht="12.75" customHeight="1" x14ac:dyDescent="0.25">
      <c r="A11" s="24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"/>
    </row>
    <row r="12" spans="1:38" ht="11.25" customHeight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4"/>
      <c r="K12" s="4"/>
      <c r="L12" s="4"/>
      <c r="M12" s="22"/>
      <c r="N12" s="22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"/>
      <c r="AH12" s="3"/>
      <c r="AI12" s="3"/>
      <c r="AJ12" s="3"/>
      <c r="AK12" s="3"/>
      <c r="AL12" s="2"/>
    </row>
    <row r="13" spans="1:38" ht="24.75" customHeight="1" x14ac:dyDescent="0.25">
      <c r="A13" s="7"/>
      <c r="B13" s="21"/>
      <c r="C13" s="110" t="s">
        <v>84</v>
      </c>
      <c r="D13" s="111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112" t="s">
        <v>86</v>
      </c>
      <c r="P13" s="80" t="s">
        <v>83</v>
      </c>
      <c r="Q13" s="81"/>
      <c r="R13" s="81"/>
      <c r="S13" s="82"/>
      <c r="T13" s="82" t="s">
        <v>82</v>
      </c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114" t="s">
        <v>93</v>
      </c>
      <c r="AJ13" s="114" t="s">
        <v>91</v>
      </c>
      <c r="AK13" s="108" t="s">
        <v>92</v>
      </c>
      <c r="AL13" s="2"/>
    </row>
    <row r="14" spans="1:38" ht="36" customHeight="1" thickBot="1" x14ac:dyDescent="0.3">
      <c r="A14" s="7"/>
      <c r="B14" s="20"/>
      <c r="C14" s="19" t="s">
        <v>81</v>
      </c>
      <c r="D14" s="19" t="s">
        <v>80</v>
      </c>
      <c r="E14" s="83"/>
      <c r="F14" s="83"/>
      <c r="G14" s="83"/>
      <c r="H14" s="83"/>
      <c r="I14" s="83"/>
      <c r="J14" s="83"/>
      <c r="K14" s="83"/>
      <c r="L14" s="10" t="s">
        <v>79</v>
      </c>
      <c r="M14" s="10" t="s">
        <v>79</v>
      </c>
      <c r="N14" s="10"/>
      <c r="O14" s="113"/>
      <c r="P14" s="10" t="s">
        <v>78</v>
      </c>
      <c r="Q14" s="10" t="s">
        <v>77</v>
      </c>
      <c r="R14" s="10" t="s">
        <v>76</v>
      </c>
      <c r="S14" s="10" t="s">
        <v>75</v>
      </c>
      <c r="T14" s="84" t="s">
        <v>74</v>
      </c>
      <c r="U14" s="84" t="s">
        <v>73</v>
      </c>
      <c r="V14" s="84" t="s">
        <v>72</v>
      </c>
      <c r="W14" s="84" t="s">
        <v>71</v>
      </c>
      <c r="X14" s="84" t="s">
        <v>70</v>
      </c>
      <c r="Y14" s="84" t="s">
        <v>69</v>
      </c>
      <c r="Z14" s="84" t="s">
        <v>68</v>
      </c>
      <c r="AA14" s="84" t="s">
        <v>67</v>
      </c>
      <c r="AB14" s="84" t="s">
        <v>66</v>
      </c>
      <c r="AC14" s="84" t="s">
        <v>65</v>
      </c>
      <c r="AD14" s="84" t="s">
        <v>64</v>
      </c>
      <c r="AE14" s="84" t="s">
        <v>63</v>
      </c>
      <c r="AF14" s="84" t="s">
        <v>62</v>
      </c>
      <c r="AG14" s="84" t="s">
        <v>61</v>
      </c>
      <c r="AH14" s="84" t="s">
        <v>60</v>
      </c>
      <c r="AI14" s="113"/>
      <c r="AJ14" s="113"/>
      <c r="AK14" s="109"/>
      <c r="AL14" s="2"/>
    </row>
    <row r="15" spans="1:38" ht="36" customHeight="1" x14ac:dyDescent="0.25">
      <c r="A15" s="7"/>
      <c r="B15" s="118"/>
      <c r="C15" s="125" t="s">
        <v>99</v>
      </c>
      <c r="D15" s="119"/>
      <c r="E15" s="120"/>
      <c r="F15" s="120"/>
      <c r="G15" s="120"/>
      <c r="H15" s="120"/>
      <c r="I15" s="120"/>
      <c r="J15" s="120"/>
      <c r="K15" s="120"/>
      <c r="L15" s="121"/>
      <c r="M15" s="121"/>
      <c r="N15" s="122"/>
      <c r="O15" s="126" t="s">
        <v>104</v>
      </c>
      <c r="P15" s="121"/>
      <c r="Q15" s="121"/>
      <c r="R15" s="121"/>
      <c r="S15" s="121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7">
        <f>AI16</f>
        <v>6</v>
      </c>
      <c r="AJ15" s="127">
        <f>AJ16</f>
        <v>0</v>
      </c>
      <c r="AK15" s="128">
        <f>AJ15/AI15</f>
        <v>0</v>
      </c>
      <c r="AL15" s="2"/>
    </row>
    <row r="16" spans="1:38" ht="45.6" customHeight="1" x14ac:dyDescent="0.25">
      <c r="A16" s="7"/>
      <c r="B16" s="118"/>
      <c r="C16" s="124" t="s">
        <v>99</v>
      </c>
      <c r="D16" s="90" t="s">
        <v>100</v>
      </c>
      <c r="E16" s="120"/>
      <c r="F16" s="120"/>
      <c r="G16" s="120"/>
      <c r="H16" s="120"/>
      <c r="I16" s="120"/>
      <c r="J16" s="120"/>
      <c r="K16" s="120"/>
      <c r="L16" s="121"/>
      <c r="M16" s="121"/>
      <c r="N16" s="122"/>
      <c r="O16" s="91" t="s">
        <v>101</v>
      </c>
      <c r="P16" s="121"/>
      <c r="Q16" s="121"/>
      <c r="R16" s="121"/>
      <c r="S16" s="121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86">
        <v>6</v>
      </c>
      <c r="AJ16" s="86">
        <v>0</v>
      </c>
      <c r="AK16" s="74">
        <f t="shared" ref="AK16:AK38" si="0">AJ16/AI16</f>
        <v>0</v>
      </c>
      <c r="AL16" s="2"/>
    </row>
    <row r="17" spans="1:38" ht="21.75" customHeight="1" x14ac:dyDescent="0.25">
      <c r="A17" s="7"/>
      <c r="B17" s="18" t="s">
        <v>36</v>
      </c>
      <c r="C17" s="17" t="s">
        <v>36</v>
      </c>
      <c r="D17" s="16" t="s">
        <v>18</v>
      </c>
      <c r="E17" s="115"/>
      <c r="F17" s="115"/>
      <c r="G17" s="115"/>
      <c r="H17" s="115"/>
      <c r="I17" s="115"/>
      <c r="J17" s="115"/>
      <c r="K17" s="115"/>
      <c r="L17" s="115"/>
      <c r="M17" s="115"/>
      <c r="N17" s="116"/>
      <c r="O17" s="78" t="s">
        <v>59</v>
      </c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85">
        <f>AI18+AI19+AI20+AI21+AI22+AI23+AI24+AI26+AI27</f>
        <v>1968.04</v>
      </c>
      <c r="AJ17" s="85">
        <f>AJ18+AJ19+AJ20+AJ21+AJ22+AJ23+AJ24+AJ26+AJ27+AJ25</f>
        <v>1956.87</v>
      </c>
      <c r="AK17" s="75">
        <f t="shared" si="0"/>
        <v>0.9943243023515782</v>
      </c>
      <c r="AL17" s="9"/>
    </row>
    <row r="18" spans="1:38" ht="61.2" x14ac:dyDescent="0.25">
      <c r="A18" s="7"/>
      <c r="B18" s="15" t="s">
        <v>36</v>
      </c>
      <c r="C18" s="14" t="s">
        <v>36</v>
      </c>
      <c r="D18" s="13" t="s">
        <v>58</v>
      </c>
      <c r="E18" s="29"/>
      <c r="F18" s="30"/>
      <c r="G18" s="31"/>
      <c r="H18" s="32"/>
      <c r="I18" s="33" t="s">
        <v>57</v>
      </c>
      <c r="J18" s="34"/>
      <c r="K18" s="35"/>
      <c r="L18" s="29"/>
      <c r="M18" s="36"/>
      <c r="N18" s="36"/>
      <c r="O18" s="36" t="s">
        <v>56</v>
      </c>
      <c r="P18" s="37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86">
        <v>6.9</v>
      </c>
      <c r="AJ18" s="86">
        <v>0</v>
      </c>
      <c r="AK18" s="74">
        <f t="shared" si="0"/>
        <v>0</v>
      </c>
      <c r="AL18" s="9"/>
    </row>
    <row r="19" spans="1:38" ht="32.25" customHeight="1" x14ac:dyDescent="0.25">
      <c r="A19" s="7"/>
      <c r="B19" s="15" t="s">
        <v>36</v>
      </c>
      <c r="C19" s="14" t="s">
        <v>36</v>
      </c>
      <c r="D19" s="13" t="s">
        <v>55</v>
      </c>
      <c r="E19" s="29"/>
      <c r="F19" s="30"/>
      <c r="G19" s="31"/>
      <c r="H19" s="32"/>
      <c r="I19" s="33" t="s">
        <v>54</v>
      </c>
      <c r="J19" s="34"/>
      <c r="K19" s="35"/>
      <c r="L19" s="29"/>
      <c r="M19" s="36"/>
      <c r="N19" s="36"/>
      <c r="O19" s="36" t="s">
        <v>53</v>
      </c>
      <c r="P19" s="37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86">
        <v>40</v>
      </c>
      <c r="AJ19" s="86">
        <v>34.130000000000003</v>
      </c>
      <c r="AK19" s="74">
        <f t="shared" si="0"/>
        <v>0.85325000000000006</v>
      </c>
      <c r="AL19" s="9"/>
    </row>
    <row r="20" spans="1:38" ht="21.75" customHeight="1" x14ac:dyDescent="0.25">
      <c r="A20" s="7"/>
      <c r="B20" s="15" t="s">
        <v>36</v>
      </c>
      <c r="C20" s="14" t="s">
        <v>36</v>
      </c>
      <c r="D20" s="13" t="s">
        <v>52</v>
      </c>
      <c r="E20" s="29"/>
      <c r="F20" s="30"/>
      <c r="G20" s="31" t="s">
        <v>51</v>
      </c>
      <c r="H20" s="32"/>
      <c r="I20" s="33" t="s">
        <v>50</v>
      </c>
      <c r="J20" s="34"/>
      <c r="K20" s="35"/>
      <c r="L20" s="29"/>
      <c r="M20" s="36"/>
      <c r="N20" s="36"/>
      <c r="O20" s="36" t="s">
        <v>49</v>
      </c>
      <c r="P20" s="37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86">
        <v>861</v>
      </c>
      <c r="AJ20" s="86">
        <v>861</v>
      </c>
      <c r="AK20" s="74">
        <f t="shared" si="0"/>
        <v>1</v>
      </c>
      <c r="AL20" s="9"/>
    </row>
    <row r="21" spans="1:38" ht="30.6" x14ac:dyDescent="0.25">
      <c r="A21" s="7"/>
      <c r="B21" s="15" t="s">
        <v>36</v>
      </c>
      <c r="C21" s="14" t="s">
        <v>36</v>
      </c>
      <c r="D21" s="13" t="s">
        <v>48</v>
      </c>
      <c r="E21" s="29"/>
      <c r="F21" s="30"/>
      <c r="G21" s="31"/>
      <c r="H21" s="32"/>
      <c r="I21" s="33" t="s">
        <v>47</v>
      </c>
      <c r="J21" s="34"/>
      <c r="K21" s="35"/>
      <c r="L21" s="29"/>
      <c r="M21" s="36"/>
      <c r="N21" s="36"/>
      <c r="O21" s="36" t="s">
        <v>46</v>
      </c>
      <c r="P21" s="37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86">
        <v>116.7</v>
      </c>
      <c r="AJ21" s="86">
        <v>116.7</v>
      </c>
      <c r="AK21" s="74">
        <f t="shared" si="0"/>
        <v>1</v>
      </c>
      <c r="AL21" s="9"/>
    </row>
    <row r="22" spans="1:38" ht="32.25" customHeight="1" x14ac:dyDescent="0.25">
      <c r="A22" s="7"/>
      <c r="B22" s="15" t="s">
        <v>36</v>
      </c>
      <c r="C22" s="14" t="s">
        <v>36</v>
      </c>
      <c r="D22" s="13" t="s">
        <v>45</v>
      </c>
      <c r="E22" s="29"/>
      <c r="F22" s="30"/>
      <c r="G22" s="31"/>
      <c r="H22" s="32"/>
      <c r="I22" s="33" t="s">
        <v>44</v>
      </c>
      <c r="J22" s="34"/>
      <c r="K22" s="35"/>
      <c r="L22" s="29"/>
      <c r="M22" s="36"/>
      <c r="N22" s="36"/>
      <c r="O22" s="36" t="s">
        <v>43</v>
      </c>
      <c r="P22" s="37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86">
        <v>2</v>
      </c>
      <c r="AJ22" s="86">
        <v>2</v>
      </c>
      <c r="AK22" s="74">
        <f t="shared" si="0"/>
        <v>1</v>
      </c>
      <c r="AL22" s="9"/>
    </row>
    <row r="23" spans="1:38" ht="51" x14ac:dyDescent="0.25">
      <c r="A23" s="7"/>
      <c r="B23" s="15" t="s">
        <v>36</v>
      </c>
      <c r="C23" s="14" t="s">
        <v>36</v>
      </c>
      <c r="D23" s="13" t="s">
        <v>42</v>
      </c>
      <c r="E23" s="29"/>
      <c r="F23" s="30"/>
      <c r="G23" s="31"/>
      <c r="H23" s="32"/>
      <c r="I23" s="33" t="s">
        <v>41</v>
      </c>
      <c r="J23" s="34"/>
      <c r="K23" s="35"/>
      <c r="L23" s="29"/>
      <c r="M23" s="36"/>
      <c r="N23" s="36"/>
      <c r="O23" s="36" t="s">
        <v>40</v>
      </c>
      <c r="P23" s="37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86">
        <v>60</v>
      </c>
      <c r="AJ23" s="86">
        <v>60</v>
      </c>
      <c r="AK23" s="74">
        <f t="shared" si="0"/>
        <v>1</v>
      </c>
      <c r="AL23" s="9"/>
    </row>
    <row r="24" spans="1:38" ht="20.399999999999999" x14ac:dyDescent="0.25">
      <c r="A24" s="7"/>
      <c r="B24" s="15" t="s">
        <v>36</v>
      </c>
      <c r="C24" s="14" t="s">
        <v>36</v>
      </c>
      <c r="D24" s="13" t="s">
        <v>96</v>
      </c>
      <c r="E24" s="29"/>
      <c r="F24" s="30"/>
      <c r="G24" s="31"/>
      <c r="H24" s="32"/>
      <c r="I24" s="33" t="s">
        <v>39</v>
      </c>
      <c r="J24" s="34"/>
      <c r="K24" s="35"/>
      <c r="L24" s="29"/>
      <c r="M24" s="36"/>
      <c r="N24" s="36"/>
      <c r="O24" s="36" t="s">
        <v>38</v>
      </c>
      <c r="P24" s="37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86">
        <v>863.44</v>
      </c>
      <c r="AJ24" s="86">
        <v>863.44</v>
      </c>
      <c r="AK24" s="74">
        <f t="shared" si="0"/>
        <v>1</v>
      </c>
      <c r="AL24" s="9"/>
    </row>
    <row r="25" spans="1:38" s="105" customFormat="1" ht="20.399999999999999" x14ac:dyDescent="0.25">
      <c r="A25" s="92"/>
      <c r="B25" s="93"/>
      <c r="C25" s="89" t="s">
        <v>36</v>
      </c>
      <c r="D25" s="90" t="s">
        <v>102</v>
      </c>
      <c r="E25" s="94"/>
      <c r="F25" s="95"/>
      <c r="G25" s="96"/>
      <c r="H25" s="97"/>
      <c r="I25" s="98"/>
      <c r="J25" s="99"/>
      <c r="K25" s="100"/>
      <c r="L25" s="94"/>
      <c r="M25" s="101"/>
      <c r="N25" s="101"/>
      <c r="O25" s="102" t="s">
        <v>103</v>
      </c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86">
        <v>0</v>
      </c>
      <c r="AJ25" s="86">
        <v>2</v>
      </c>
      <c r="AK25" s="74">
        <v>0</v>
      </c>
      <c r="AL25" s="104"/>
    </row>
    <row r="26" spans="1:38" ht="31.8" customHeight="1" x14ac:dyDescent="0.25">
      <c r="A26" s="7"/>
      <c r="B26" s="15" t="s">
        <v>36</v>
      </c>
      <c r="C26" s="14" t="s">
        <v>36</v>
      </c>
      <c r="D26" s="13" t="s">
        <v>97</v>
      </c>
      <c r="E26" s="29"/>
      <c r="F26" s="30"/>
      <c r="G26" s="31"/>
      <c r="H26" s="32" t="s">
        <v>37</v>
      </c>
      <c r="I26" s="33"/>
      <c r="J26" s="34"/>
      <c r="K26" s="35"/>
      <c r="L26" s="29"/>
      <c r="M26" s="36"/>
      <c r="N26" s="36"/>
      <c r="O26" s="36" t="s">
        <v>98</v>
      </c>
      <c r="P26" s="37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86">
        <v>18</v>
      </c>
      <c r="AJ26" s="86">
        <v>17.600000000000001</v>
      </c>
      <c r="AK26" s="74">
        <f t="shared" si="0"/>
        <v>0.97777777777777786</v>
      </c>
      <c r="AL26" s="9"/>
    </row>
    <row r="27" spans="1:38" ht="0.6" customHeight="1" x14ac:dyDescent="0.25">
      <c r="A27" s="7"/>
      <c r="B27" s="15" t="s">
        <v>36</v>
      </c>
      <c r="C27" s="14" t="s">
        <v>36</v>
      </c>
      <c r="D27" s="13" t="s">
        <v>35</v>
      </c>
      <c r="E27" s="29"/>
      <c r="F27" s="30"/>
      <c r="G27" s="31" t="s">
        <v>34</v>
      </c>
      <c r="H27" s="32"/>
      <c r="I27" s="33"/>
      <c r="J27" s="34"/>
      <c r="K27" s="35"/>
      <c r="L27" s="29"/>
      <c r="M27" s="36"/>
      <c r="N27" s="36"/>
      <c r="O27" s="36" t="s">
        <v>33</v>
      </c>
      <c r="P27" s="37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86"/>
      <c r="AJ27" s="86"/>
      <c r="AK27" s="74"/>
      <c r="AL27" s="9"/>
    </row>
    <row r="28" spans="1:38" ht="14.25" customHeight="1" x14ac:dyDescent="0.25">
      <c r="A28" s="7"/>
      <c r="B28" s="18" t="s">
        <v>22</v>
      </c>
      <c r="C28" s="17" t="s">
        <v>22</v>
      </c>
      <c r="D28" s="16" t="s">
        <v>18</v>
      </c>
      <c r="E28" s="115"/>
      <c r="F28" s="115"/>
      <c r="G28" s="115"/>
      <c r="H28" s="115"/>
      <c r="I28" s="115"/>
      <c r="J28" s="115"/>
      <c r="K28" s="115"/>
      <c r="L28" s="115"/>
      <c r="M28" s="115"/>
      <c r="N28" s="116"/>
      <c r="O28" s="78" t="s">
        <v>32</v>
      </c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85">
        <v>443</v>
      </c>
      <c r="AJ28" s="85">
        <v>478</v>
      </c>
      <c r="AK28" s="75">
        <f t="shared" si="0"/>
        <v>1.0790067720090293</v>
      </c>
      <c r="AL28" s="9"/>
    </row>
    <row r="29" spans="1:38" ht="61.2" x14ac:dyDescent="0.25">
      <c r="A29" s="7"/>
      <c r="B29" s="15" t="s">
        <v>22</v>
      </c>
      <c r="C29" s="14" t="s">
        <v>22</v>
      </c>
      <c r="D29" s="13" t="s">
        <v>31</v>
      </c>
      <c r="E29" s="29"/>
      <c r="F29" s="30"/>
      <c r="G29" s="31"/>
      <c r="H29" s="32" t="s">
        <v>30</v>
      </c>
      <c r="I29" s="33"/>
      <c r="J29" s="34"/>
      <c r="K29" s="35"/>
      <c r="L29" s="29"/>
      <c r="M29" s="36"/>
      <c r="N29" s="36"/>
      <c r="O29" s="36" t="s">
        <v>29</v>
      </c>
      <c r="P29" s="37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86">
        <v>165</v>
      </c>
      <c r="AJ29" s="86">
        <v>213</v>
      </c>
      <c r="AK29" s="74">
        <f t="shared" si="0"/>
        <v>1.290909090909091</v>
      </c>
      <c r="AL29" s="9"/>
    </row>
    <row r="30" spans="1:38" ht="71.400000000000006" x14ac:dyDescent="0.25">
      <c r="A30" s="7"/>
      <c r="B30" s="15" t="s">
        <v>22</v>
      </c>
      <c r="C30" s="14" t="s">
        <v>22</v>
      </c>
      <c r="D30" s="13" t="s">
        <v>28</v>
      </c>
      <c r="E30" s="29"/>
      <c r="F30" s="30"/>
      <c r="G30" s="31"/>
      <c r="H30" s="32" t="s">
        <v>27</v>
      </c>
      <c r="I30" s="33"/>
      <c r="J30" s="34"/>
      <c r="K30" s="35"/>
      <c r="L30" s="29"/>
      <c r="M30" s="36"/>
      <c r="N30" s="36"/>
      <c r="O30" s="36" t="s">
        <v>26</v>
      </c>
      <c r="P30" s="37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86">
        <v>1</v>
      </c>
      <c r="AJ30" s="86">
        <v>2</v>
      </c>
      <c r="AK30" s="74">
        <f t="shared" si="0"/>
        <v>2</v>
      </c>
      <c r="AL30" s="9"/>
    </row>
    <row r="31" spans="1:38" ht="61.2" x14ac:dyDescent="0.25">
      <c r="A31" s="7"/>
      <c r="B31" s="15" t="s">
        <v>22</v>
      </c>
      <c r="C31" s="14" t="s">
        <v>22</v>
      </c>
      <c r="D31" s="13" t="s">
        <v>25</v>
      </c>
      <c r="E31" s="29"/>
      <c r="F31" s="30"/>
      <c r="G31" s="31"/>
      <c r="H31" s="32" t="s">
        <v>24</v>
      </c>
      <c r="I31" s="33"/>
      <c r="J31" s="34"/>
      <c r="K31" s="35"/>
      <c r="L31" s="29"/>
      <c r="M31" s="36"/>
      <c r="N31" s="36"/>
      <c r="O31" s="36" t="s">
        <v>23</v>
      </c>
      <c r="P31" s="37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86">
        <v>302</v>
      </c>
      <c r="AJ31" s="86">
        <v>311</v>
      </c>
      <c r="AK31" s="74">
        <f t="shared" si="0"/>
        <v>1.0298013245033113</v>
      </c>
      <c r="AL31" s="9"/>
    </row>
    <row r="32" spans="1:38" ht="61.2" x14ac:dyDescent="0.25">
      <c r="A32" s="7"/>
      <c r="B32" s="15" t="s">
        <v>22</v>
      </c>
      <c r="C32" s="14" t="s">
        <v>22</v>
      </c>
      <c r="D32" s="13" t="s">
        <v>21</v>
      </c>
      <c r="E32" s="29"/>
      <c r="F32" s="30"/>
      <c r="G32" s="31"/>
      <c r="H32" s="32" t="s">
        <v>20</v>
      </c>
      <c r="I32" s="33"/>
      <c r="J32" s="34"/>
      <c r="K32" s="35"/>
      <c r="L32" s="29"/>
      <c r="M32" s="36"/>
      <c r="N32" s="36"/>
      <c r="O32" s="36" t="s">
        <v>19</v>
      </c>
      <c r="P32" s="37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86">
        <v>-26</v>
      </c>
      <c r="AJ32" s="86">
        <v>-48</v>
      </c>
      <c r="AK32" s="74">
        <f t="shared" si="0"/>
        <v>1.8461538461538463</v>
      </c>
      <c r="AL32" s="9"/>
    </row>
    <row r="33" spans="1:38" ht="14.25" customHeight="1" x14ac:dyDescent="0.25">
      <c r="A33" s="7"/>
      <c r="B33" s="18" t="s">
        <v>4</v>
      </c>
      <c r="C33" s="17" t="s">
        <v>4</v>
      </c>
      <c r="D33" s="16" t="s">
        <v>18</v>
      </c>
      <c r="E33" s="115"/>
      <c r="F33" s="115"/>
      <c r="G33" s="115"/>
      <c r="H33" s="115"/>
      <c r="I33" s="115"/>
      <c r="J33" s="115"/>
      <c r="K33" s="115"/>
      <c r="L33" s="115"/>
      <c r="M33" s="115"/>
      <c r="N33" s="116"/>
      <c r="O33" s="78" t="s">
        <v>17</v>
      </c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85">
        <f>AI34+AI35+AI36+AI37</f>
        <v>2645</v>
      </c>
      <c r="AJ33" s="85">
        <f>AJ34+AJ35+AJ36+AJ37</f>
        <v>3608.52</v>
      </c>
      <c r="AK33" s="75">
        <f t="shared" si="0"/>
        <v>1.3642797731568999</v>
      </c>
      <c r="AL33" s="9"/>
    </row>
    <row r="34" spans="1:38" ht="61.2" x14ac:dyDescent="0.25">
      <c r="A34" s="7"/>
      <c r="B34" s="15" t="s">
        <v>4</v>
      </c>
      <c r="C34" s="14" t="s">
        <v>4</v>
      </c>
      <c r="D34" s="13" t="s">
        <v>16</v>
      </c>
      <c r="E34" s="29"/>
      <c r="F34" s="30"/>
      <c r="G34" s="31" t="s">
        <v>15</v>
      </c>
      <c r="H34" s="32" t="s">
        <v>14</v>
      </c>
      <c r="I34" s="33" t="s">
        <v>13</v>
      </c>
      <c r="J34" s="34"/>
      <c r="K34" s="35"/>
      <c r="L34" s="29"/>
      <c r="M34" s="36"/>
      <c r="N34" s="36"/>
      <c r="O34" s="36" t="s">
        <v>12</v>
      </c>
      <c r="P34" s="37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86">
        <v>940</v>
      </c>
      <c r="AJ34" s="86">
        <v>575</v>
      </c>
      <c r="AK34" s="74">
        <f t="shared" si="0"/>
        <v>0.61170212765957444</v>
      </c>
      <c r="AL34" s="9"/>
    </row>
    <row r="35" spans="1:38" ht="30.6" x14ac:dyDescent="0.25">
      <c r="A35" s="7"/>
      <c r="B35" s="15" t="s">
        <v>4</v>
      </c>
      <c r="C35" s="14" t="s">
        <v>4</v>
      </c>
      <c r="D35" s="13" t="s">
        <v>11</v>
      </c>
      <c r="E35" s="29"/>
      <c r="F35" s="30"/>
      <c r="G35" s="31"/>
      <c r="H35" s="32" t="s">
        <v>10</v>
      </c>
      <c r="I35" s="33"/>
      <c r="J35" s="34"/>
      <c r="K35" s="35"/>
      <c r="L35" s="29"/>
      <c r="M35" s="36"/>
      <c r="N35" s="36"/>
      <c r="O35" s="36" t="s">
        <v>9</v>
      </c>
      <c r="P35" s="37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86">
        <v>15</v>
      </c>
      <c r="AJ35" s="86">
        <v>31.35</v>
      </c>
      <c r="AK35" s="74">
        <f t="shared" si="0"/>
        <v>2.0900000000000003</v>
      </c>
      <c r="AL35" s="9"/>
    </row>
    <row r="36" spans="1:38" ht="30.6" x14ac:dyDescent="0.25">
      <c r="A36" s="7"/>
      <c r="B36" s="15" t="s">
        <v>4</v>
      </c>
      <c r="C36" s="14" t="s">
        <v>4</v>
      </c>
      <c r="D36" s="13" t="s">
        <v>8</v>
      </c>
      <c r="E36" s="29"/>
      <c r="F36" s="30"/>
      <c r="G36" s="31"/>
      <c r="H36" s="32"/>
      <c r="I36" s="33"/>
      <c r="J36" s="34" t="s">
        <v>7</v>
      </c>
      <c r="K36" s="35"/>
      <c r="L36" s="29"/>
      <c r="M36" s="36"/>
      <c r="N36" s="36"/>
      <c r="O36" s="36" t="s">
        <v>6</v>
      </c>
      <c r="P36" s="37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86">
        <v>1600</v>
      </c>
      <c r="AJ36" s="86">
        <v>2831.17</v>
      </c>
      <c r="AK36" s="74">
        <f t="shared" si="0"/>
        <v>1.7694812500000001</v>
      </c>
      <c r="AL36" s="9"/>
    </row>
    <row r="37" spans="1:38" ht="31.2" thickBot="1" x14ac:dyDescent="0.3">
      <c r="A37" s="7"/>
      <c r="B37" s="12" t="s">
        <v>4</v>
      </c>
      <c r="C37" s="11" t="s">
        <v>4</v>
      </c>
      <c r="D37" s="10" t="s">
        <v>3</v>
      </c>
      <c r="E37" s="39"/>
      <c r="F37" s="40"/>
      <c r="G37" s="41"/>
      <c r="H37" s="42"/>
      <c r="I37" s="43"/>
      <c r="J37" s="44" t="s">
        <v>5</v>
      </c>
      <c r="K37" s="45"/>
      <c r="L37" s="39"/>
      <c r="M37" s="46"/>
      <c r="N37" s="46"/>
      <c r="O37" s="46" t="s">
        <v>2</v>
      </c>
      <c r="P37" s="47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87">
        <v>90</v>
      </c>
      <c r="AJ37" s="87">
        <v>171</v>
      </c>
      <c r="AK37" s="76">
        <f t="shared" si="0"/>
        <v>1.9</v>
      </c>
      <c r="AL37" s="9"/>
    </row>
    <row r="38" spans="1:38" ht="409.6" hidden="1" customHeight="1" x14ac:dyDescent="0.25">
      <c r="A38" s="2"/>
      <c r="B38" s="8"/>
      <c r="C38" s="49" t="s">
        <v>4</v>
      </c>
      <c r="D38" s="50" t="s">
        <v>3</v>
      </c>
      <c r="E38" s="51"/>
      <c r="F38" s="52"/>
      <c r="G38" s="53"/>
      <c r="H38" s="54"/>
      <c r="I38" s="55"/>
      <c r="J38" s="56"/>
      <c r="K38" s="57"/>
      <c r="L38" s="51"/>
      <c r="M38" s="58"/>
      <c r="N38" s="58"/>
      <c r="O38" s="58" t="s">
        <v>2</v>
      </c>
      <c r="P38" s="59"/>
      <c r="Q38" s="60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2">
        <v>6170.99</v>
      </c>
      <c r="AJ38" s="62">
        <v>6170.99</v>
      </c>
      <c r="AK38" s="77">
        <f t="shared" si="0"/>
        <v>1</v>
      </c>
      <c r="AL38" s="2"/>
    </row>
    <row r="39" spans="1:38" ht="15" customHeight="1" thickBot="1" x14ac:dyDescent="0.3">
      <c r="A39" s="7"/>
      <c r="B39" s="6"/>
      <c r="C39" s="63"/>
      <c r="D39" s="64" t="s">
        <v>1</v>
      </c>
      <c r="E39" s="65"/>
      <c r="F39" s="63"/>
      <c r="G39" s="63"/>
      <c r="H39" s="63"/>
      <c r="I39" s="63"/>
      <c r="J39" s="63"/>
      <c r="K39" s="63"/>
      <c r="L39" s="66"/>
      <c r="M39" s="67" t="s">
        <v>0</v>
      </c>
      <c r="N39" s="67"/>
      <c r="O39" s="67"/>
      <c r="P39" s="68"/>
      <c r="Q39" s="69"/>
      <c r="R39" s="70"/>
      <c r="S39" s="71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3"/>
      <c r="AH39" s="73"/>
      <c r="AI39" s="88">
        <f>AI17+AI28+AI33</f>
        <v>5056.04</v>
      </c>
      <c r="AJ39" s="88">
        <f>AJ17+AJ28+AJ33</f>
        <v>6043.3899999999994</v>
      </c>
      <c r="AK39" s="79"/>
      <c r="AL39" s="2"/>
    </row>
  </sheetData>
  <mergeCells count="14">
    <mergeCell ref="E17:N17"/>
    <mergeCell ref="P17:AH17"/>
    <mergeCell ref="E28:N28"/>
    <mergeCell ref="P28:AH28"/>
    <mergeCell ref="E33:N33"/>
    <mergeCell ref="P33:AH33"/>
    <mergeCell ref="C8:AK8"/>
    <mergeCell ref="C9:AK9"/>
    <mergeCell ref="C10:AK10"/>
    <mergeCell ref="AK13:AK14"/>
    <mergeCell ref="C13:D13"/>
    <mergeCell ref="O13:O14"/>
    <mergeCell ref="AI13:AI14"/>
    <mergeCell ref="AJ13:AJ14"/>
  </mergeCells>
  <pageMargins left="0.59055118110236227" right="0.39370078740157483" top="0.98425196850393704" bottom="0.59055118110236227" header="0.59055118110236227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</vt:lpstr>
      <vt:lpstr>'КП по доходам'!Заголовки_для_печати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2019-05-07T16:05:14Z</cp:lastPrinted>
  <dcterms:created xsi:type="dcterms:W3CDTF">2016-12-15T11:18:19Z</dcterms:created>
  <dcterms:modified xsi:type="dcterms:W3CDTF">2019-05-07T16:05:19Z</dcterms:modified>
</cp:coreProperties>
</file>